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3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m\OneDrive\0 2016 Blog\2017 Election\"/>
    </mc:Choice>
  </mc:AlternateContent>
  <bookViews>
    <workbookView xWindow="240" yWindow="60" windowWidth="20112" windowHeight="8016"/>
  </bookViews>
  <sheets>
    <sheet name="Sheet1" sheetId="1" r:id="rId1"/>
  </sheets>
  <definedNames>
    <definedName name="_xlnm._FilterDatabase" localSheetId="0" hidden="1">Sheet1!$A$1:$K$56</definedName>
  </definedNames>
  <calcPr calcId="171027"/>
</workbook>
</file>

<file path=xl/calcChain.xml><?xml version="1.0" encoding="utf-8"?>
<calcChain xmlns="http://schemas.openxmlformats.org/spreadsheetml/2006/main">
  <c r="I79" i="1" l="1"/>
  <c r="K79" i="1" s="1"/>
  <c r="E63" i="1" l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80" i="1"/>
  <c r="E81" i="1"/>
  <c r="E82" i="1"/>
  <c r="E83" i="1"/>
  <c r="E84" i="1"/>
  <c r="E85" i="1"/>
  <c r="E86" i="1"/>
  <c r="E87" i="1"/>
  <c r="E88" i="1"/>
  <c r="E89" i="1"/>
  <c r="E18" i="1"/>
  <c r="E79" i="1"/>
  <c r="I2" i="1"/>
  <c r="K2" i="1" s="1"/>
  <c r="I3" i="1"/>
  <c r="K3" i="1" s="1"/>
  <c r="I5" i="1"/>
  <c r="K5" i="1" s="1"/>
  <c r="I6" i="1"/>
  <c r="K6" i="1" s="1"/>
  <c r="I8" i="1"/>
  <c r="K8" i="1" s="1"/>
  <c r="I9" i="1"/>
  <c r="K9" i="1" s="1"/>
  <c r="I10" i="1"/>
  <c r="K10" i="1" s="1"/>
  <c r="I7" i="1"/>
  <c r="K7" i="1" s="1"/>
  <c r="I12" i="1"/>
  <c r="K12" i="1" s="1"/>
  <c r="I11" i="1"/>
  <c r="K11" i="1" s="1"/>
  <c r="I13" i="1"/>
  <c r="K13" i="1" s="1"/>
  <c r="I14" i="1"/>
  <c r="K14" i="1" s="1"/>
  <c r="I15" i="1"/>
  <c r="K15" i="1" s="1"/>
  <c r="I16" i="1"/>
  <c r="K16" i="1" s="1"/>
  <c r="I17" i="1"/>
  <c r="K17" i="1" s="1"/>
  <c r="I19" i="1"/>
  <c r="K19" i="1" s="1"/>
  <c r="I20" i="1"/>
  <c r="K20" i="1" s="1"/>
  <c r="I21" i="1"/>
  <c r="K21" i="1" s="1"/>
  <c r="I22" i="1"/>
  <c r="K22" i="1" s="1"/>
  <c r="I23" i="1"/>
  <c r="K23" i="1" s="1"/>
  <c r="I24" i="1"/>
  <c r="K24" i="1" s="1"/>
  <c r="I25" i="1"/>
  <c r="K25" i="1" s="1"/>
  <c r="I26" i="1"/>
  <c r="K26" i="1" s="1"/>
  <c r="I27" i="1"/>
  <c r="K27" i="1" s="1"/>
  <c r="I28" i="1"/>
  <c r="K28" i="1" s="1"/>
  <c r="I29" i="1"/>
  <c r="K29" i="1" s="1"/>
  <c r="I30" i="1"/>
  <c r="K30" i="1" s="1"/>
  <c r="I31" i="1"/>
  <c r="K31" i="1" s="1"/>
  <c r="I32" i="1"/>
  <c r="K32" i="1" s="1"/>
  <c r="I33" i="1"/>
  <c r="K33" i="1" s="1"/>
  <c r="I34" i="1"/>
  <c r="K34" i="1" s="1"/>
  <c r="I35" i="1"/>
  <c r="K35" i="1" s="1"/>
  <c r="I36" i="1"/>
  <c r="K36" i="1" s="1"/>
  <c r="I37" i="1"/>
  <c r="K37" i="1" s="1"/>
  <c r="I38" i="1"/>
  <c r="K38" i="1" s="1"/>
  <c r="I39" i="1"/>
  <c r="K39" i="1" s="1"/>
  <c r="I40" i="1"/>
  <c r="K40" i="1" s="1"/>
  <c r="I41" i="1"/>
  <c r="K41" i="1" s="1"/>
  <c r="I42" i="1"/>
  <c r="K42" i="1" s="1"/>
  <c r="I43" i="1"/>
  <c r="K43" i="1" s="1"/>
  <c r="I44" i="1"/>
  <c r="K44" i="1" s="1"/>
  <c r="I45" i="1"/>
  <c r="K45" i="1" s="1"/>
  <c r="I46" i="1"/>
  <c r="K46" i="1" s="1"/>
  <c r="I47" i="1"/>
  <c r="K47" i="1" s="1"/>
  <c r="I48" i="1"/>
  <c r="K48" i="1" s="1"/>
  <c r="I49" i="1"/>
  <c r="K49" i="1" s="1"/>
  <c r="I50" i="1"/>
  <c r="K50" i="1" s="1"/>
  <c r="I51" i="1"/>
  <c r="K51" i="1" s="1"/>
  <c r="I52" i="1"/>
  <c r="K52" i="1" s="1"/>
  <c r="I53" i="1"/>
  <c r="K53" i="1" s="1"/>
  <c r="I54" i="1"/>
  <c r="K54" i="1" s="1"/>
  <c r="I55" i="1"/>
  <c r="K55" i="1" s="1"/>
  <c r="I56" i="1"/>
  <c r="K56" i="1" s="1"/>
  <c r="I57" i="1"/>
  <c r="K57" i="1" s="1"/>
  <c r="I58" i="1"/>
  <c r="K58" i="1" s="1"/>
  <c r="I59" i="1"/>
  <c r="K59" i="1" s="1"/>
  <c r="I60" i="1"/>
  <c r="K60" i="1" s="1"/>
  <c r="I61" i="1"/>
  <c r="K61" i="1" s="1"/>
  <c r="I62" i="1"/>
  <c r="K62" i="1" s="1"/>
  <c r="I63" i="1"/>
  <c r="K63" i="1" s="1"/>
  <c r="I64" i="1"/>
  <c r="K64" i="1" s="1"/>
  <c r="I65" i="1"/>
  <c r="K65" i="1" s="1"/>
  <c r="I66" i="1"/>
  <c r="K66" i="1" s="1"/>
  <c r="I67" i="1"/>
  <c r="K67" i="1" s="1"/>
  <c r="I68" i="1"/>
  <c r="K68" i="1" s="1"/>
  <c r="I69" i="1"/>
  <c r="K69" i="1" s="1"/>
  <c r="I70" i="1"/>
  <c r="K70" i="1" s="1"/>
  <c r="I71" i="1"/>
  <c r="K71" i="1" s="1"/>
  <c r="I72" i="1"/>
  <c r="K72" i="1" s="1"/>
  <c r="I73" i="1"/>
  <c r="K73" i="1" s="1"/>
  <c r="I74" i="1"/>
  <c r="K74" i="1" s="1"/>
  <c r="I75" i="1"/>
  <c r="K75" i="1" s="1"/>
  <c r="I76" i="1"/>
  <c r="K76" i="1" s="1"/>
  <c r="I77" i="1"/>
  <c r="K77" i="1" s="1"/>
  <c r="I78" i="1"/>
  <c r="K78" i="1" s="1"/>
  <c r="I80" i="1"/>
  <c r="K80" i="1" s="1"/>
  <c r="I81" i="1"/>
  <c r="K81" i="1" s="1"/>
  <c r="I82" i="1"/>
  <c r="K82" i="1" s="1"/>
  <c r="I83" i="1"/>
  <c r="K83" i="1" s="1"/>
  <c r="I84" i="1"/>
  <c r="K84" i="1" s="1"/>
  <c r="I85" i="1"/>
  <c r="K85" i="1" s="1"/>
  <c r="I86" i="1"/>
  <c r="K86" i="1" s="1"/>
  <c r="I87" i="1"/>
  <c r="K87" i="1" s="1"/>
  <c r="I88" i="1"/>
  <c r="K88" i="1" s="1"/>
  <c r="I89" i="1"/>
  <c r="K89" i="1" s="1"/>
  <c r="I18" i="1"/>
  <c r="K18" i="1" s="1"/>
  <c r="I4" i="1"/>
  <c r="K4" i="1" s="1"/>
  <c r="E2" i="1"/>
  <c r="E3" i="1"/>
  <c r="E5" i="1"/>
  <c r="E6" i="1"/>
  <c r="E8" i="1"/>
  <c r="E9" i="1"/>
  <c r="E10" i="1"/>
  <c r="E7" i="1"/>
  <c r="E12" i="1"/>
  <c r="E11" i="1"/>
  <c r="E13" i="1"/>
  <c r="E14" i="1"/>
  <c r="E15" i="1"/>
  <c r="E16" i="1"/>
  <c r="E17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4" i="1"/>
</calcChain>
</file>

<file path=xl/sharedStrings.xml><?xml version="1.0" encoding="utf-8"?>
<sst xmlns="http://schemas.openxmlformats.org/spreadsheetml/2006/main" count="104" uniqueCount="101">
  <si>
    <t>Riding</t>
  </si>
  <si>
    <t>Lib</t>
  </si>
  <si>
    <t>NDP</t>
  </si>
  <si>
    <t>Other</t>
  </si>
  <si>
    <t>Abbotsford-Mission</t>
  </si>
  <si>
    <t>Reg</t>
  </si>
  <si>
    <t>Abbotsford South</t>
  </si>
  <si>
    <t>Abbotsford West</t>
  </si>
  <si>
    <t>Alberni-Pacific Rim</t>
  </si>
  <si>
    <t>Boundary-Similkameen</t>
  </si>
  <si>
    <t>Burnaby-Deer Lake</t>
  </si>
  <si>
    <t>Burnaby-Edmonds</t>
  </si>
  <si>
    <t>Burnaby-Lougheed</t>
  </si>
  <si>
    <t>Burnaby North</t>
  </si>
  <si>
    <t>Cariboo-Chilcotin</t>
  </si>
  <si>
    <t>Cariboo North</t>
  </si>
  <si>
    <t>Chilliwack</t>
  </si>
  <si>
    <t>Chilliwack-Hope</t>
  </si>
  <si>
    <t>Columbia River-Revelstoke</t>
  </si>
  <si>
    <t>Comox Valley</t>
  </si>
  <si>
    <t>Coquitlam-Burke Mountain</t>
  </si>
  <si>
    <t>GP</t>
  </si>
  <si>
    <t>CP</t>
  </si>
  <si>
    <t>Coquitlam-Maillardville</t>
  </si>
  <si>
    <t>Cowichan Valley</t>
  </si>
  <si>
    <t>Delta North</t>
  </si>
  <si>
    <t>Delta South</t>
  </si>
  <si>
    <t>Esquimalt-Royal Roads</t>
  </si>
  <si>
    <t>Fort Langley-Aldergrove</t>
  </si>
  <si>
    <t>Fraser-Nicola</t>
  </si>
  <si>
    <t>Juan de Fuca</t>
  </si>
  <si>
    <t>Kamloops-North Thompson</t>
  </si>
  <si>
    <t>Kamloops-South Thompson</t>
  </si>
  <si>
    <t>Kelowna-Lake Country</t>
  </si>
  <si>
    <t>Kelowna-Mission</t>
  </si>
  <si>
    <t>Kootenay East</t>
  </si>
  <si>
    <t>Kootenay West</t>
  </si>
  <si>
    <t>Langley</t>
  </si>
  <si>
    <t>Maple Ridge-Mission</t>
  </si>
  <si>
    <t>Maple Ridge-Pitt Meadows</t>
  </si>
  <si>
    <t>Nanaimo</t>
  </si>
  <si>
    <t>Nanaimo-North Cowichan</t>
  </si>
  <si>
    <t>Nechako Lakes</t>
  </si>
  <si>
    <t>Nelson-Creston</t>
  </si>
  <si>
    <t>New Westminster</t>
  </si>
  <si>
    <t>North Coast</t>
  </si>
  <si>
    <t>North Island</t>
  </si>
  <si>
    <t>North Vancouver-Lonsdale</t>
  </si>
  <si>
    <t>North Vancouver-Seymour</t>
  </si>
  <si>
    <t>Oak Bay-Gordon Head</t>
  </si>
  <si>
    <t>Parksville-Qualicum</t>
  </si>
  <si>
    <t>Peace River North</t>
  </si>
  <si>
    <t>Peace River South</t>
  </si>
  <si>
    <t>Penticton</t>
  </si>
  <si>
    <t>Port Coquitlam</t>
  </si>
  <si>
    <t>Port Moody-Coquitlam</t>
  </si>
  <si>
    <t>Powell River-Sunshine Coast</t>
  </si>
  <si>
    <t>Prince George-Mackenzie</t>
  </si>
  <si>
    <t>Prince George-Valemount</t>
  </si>
  <si>
    <t>Richmond Centre</t>
  </si>
  <si>
    <t>Richmond East</t>
  </si>
  <si>
    <t>Richmond-Steveston</t>
  </si>
  <si>
    <t>Saanich North and the Islands</t>
  </si>
  <si>
    <t>Saanich South</t>
  </si>
  <si>
    <t>Shuswap</t>
  </si>
  <si>
    <t>Skeena</t>
  </si>
  <si>
    <t>Stikine</t>
  </si>
  <si>
    <t>Turnout</t>
  </si>
  <si>
    <t>Total</t>
  </si>
  <si>
    <t>+/-</t>
  </si>
  <si>
    <t>Surrey-Cloverdale</t>
  </si>
  <si>
    <t>Surrey-Fleetwood</t>
  </si>
  <si>
    <t>Surrey-Green Timbers</t>
  </si>
  <si>
    <t>Surrey-Newton</t>
  </si>
  <si>
    <t>Surrey-Panorama</t>
  </si>
  <si>
    <t>Surrey-Tynehead</t>
  </si>
  <si>
    <t>Surrey-Whalley</t>
  </si>
  <si>
    <t>Surrey-White Rock</t>
  </si>
  <si>
    <t>Vancouver-Fairview</t>
  </si>
  <si>
    <t>Vancouver-False Creek</t>
  </si>
  <si>
    <t>Vancouver-Fraserview</t>
  </si>
  <si>
    <t>Vancouver-Hastings</t>
  </si>
  <si>
    <t>Vancouver-Kensington</t>
  </si>
  <si>
    <t>Vancouver-Kingsway</t>
  </si>
  <si>
    <t>Vancouver-Langara</t>
  </si>
  <si>
    <t>Vancouver-Mount Pleasant</t>
  </si>
  <si>
    <t>Vancouver-Point Grey</t>
  </si>
  <si>
    <t>Vancouver-Quilchena</t>
  </si>
  <si>
    <t>Vancouver-West End</t>
  </si>
  <si>
    <t>Vernon-Monashee</t>
  </si>
  <si>
    <t>Victoria-Beacon Hill</t>
  </si>
  <si>
    <t>Victoria-Swan Lake</t>
  </si>
  <si>
    <t>West Vancouver-Capilano</t>
  </si>
  <si>
    <t>West Vancouver-Sea to Sky</t>
  </si>
  <si>
    <t>Westside-Kelowna</t>
  </si>
  <si>
    <t>Byelctn</t>
  </si>
  <si>
    <t>Prepared by:</t>
  </si>
  <si>
    <t>https://twitter.com/RalphMaundrell</t>
  </si>
  <si>
    <t>Ralph Maundrell    -   @ralphmaundrell</t>
  </si>
  <si>
    <t>778-939-8713</t>
  </si>
  <si>
    <t>dennis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</si>
</sst>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3" fontId="1" fillId="0" borderId="0" xfId="0" applyNumberFormat="1" applyFont="1"/>
    <xf numFmtId="0" fontId="3" fillId="0" borderId="0" xfId="0" applyFont="1" applyAlignment="1">
      <alignment horizontal="center"/>
    </xf>
    <xf numFmtId="0" fontId="3" fillId="0" borderId="0" xfId="0" quotePrefix="1" applyFont="1" applyAlignment="1">
      <alignment horizontal="center"/>
    </xf>
    <xf numFmtId="0" fontId="1" fillId="0" borderId="0" xfId="0" applyFont="1" applyAlignment="1">
      <alignment horizontal="center"/>
    </xf>
    <xf numFmtId="9" fontId="1" fillId="0" borderId="0" xfId="1" applyFont="1"/>
    <xf numFmtId="14" fontId="1" fillId="0" borderId="0" xfId="0" applyNumberFormat="1" applyFont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95"/>
  <sheetViews>
    <sheetView tabSelected="1" workbookViewId="0">
      <pane ySplit="1" topLeftCell="A74" activePane="bottomLeft" state="frozen"/>
      <selection pane="bottomLeft" activeCell="C92" sqref="C92"/>
    </sheetView>
  </sheetViews>
  <sheetFormatPr defaultColWidth="9.109375" defaultRowHeight="14.4" x14ac:dyDescent="0.3"/>
  <cols>
    <col min="1" max="1" width="36" style="1" customWidth="1"/>
    <col min="2" max="11" width="10" style="1" customWidth="1"/>
    <col min="12" max="16384" width="9.109375" style="1"/>
  </cols>
  <sheetData>
    <row r="1" spans="1:11" s="3" customFormat="1" x14ac:dyDescent="0.3">
      <c r="A1" s="3" t="s">
        <v>0</v>
      </c>
      <c r="B1" s="3" t="s">
        <v>95</v>
      </c>
      <c r="C1" s="3" t="s">
        <v>2</v>
      </c>
      <c r="D1" s="3" t="s">
        <v>1</v>
      </c>
      <c r="E1" s="4" t="s">
        <v>69</v>
      </c>
      <c r="F1" s="3" t="s">
        <v>21</v>
      </c>
      <c r="G1" s="3" t="s">
        <v>22</v>
      </c>
      <c r="H1" s="3" t="s">
        <v>3</v>
      </c>
      <c r="I1" s="3" t="s">
        <v>68</v>
      </c>
      <c r="J1" s="3" t="s">
        <v>5</v>
      </c>
      <c r="K1" s="3" t="s">
        <v>67</v>
      </c>
    </row>
    <row r="2" spans="1:11" x14ac:dyDescent="0.3">
      <c r="A2" s="1" t="s">
        <v>6</v>
      </c>
      <c r="C2" s="2">
        <v>4210</v>
      </c>
      <c r="D2" s="2">
        <v>9563</v>
      </c>
      <c r="E2" s="2">
        <f t="shared" ref="E2:E33" si="0">C2-D2</f>
        <v>-5353</v>
      </c>
      <c r="F2" s="5"/>
      <c r="G2" s="5"/>
      <c r="H2" s="2">
        <v>6259</v>
      </c>
      <c r="I2" s="2">
        <f t="shared" ref="I2:I33" si="1">C2+D2+F2+G2+H2</f>
        <v>20032</v>
      </c>
      <c r="J2" s="2">
        <v>36280</v>
      </c>
      <c r="K2" s="6">
        <f t="shared" ref="K2:K33" si="2">I2/J2</f>
        <v>0.55214994487320834</v>
      </c>
    </row>
    <row r="3" spans="1:11" x14ac:dyDescent="0.3">
      <c r="A3" s="1" t="s">
        <v>7</v>
      </c>
      <c r="C3" s="2">
        <v>5430</v>
      </c>
      <c r="D3" s="2">
        <v>9473</v>
      </c>
      <c r="E3" s="2">
        <f t="shared" si="0"/>
        <v>-4043</v>
      </c>
      <c r="F3" s="1">
        <v>877</v>
      </c>
      <c r="G3" s="2">
        <v>1791</v>
      </c>
      <c r="H3" s="2">
        <v>1131</v>
      </c>
      <c r="I3" s="2">
        <f t="shared" si="1"/>
        <v>18702</v>
      </c>
      <c r="J3" s="2">
        <v>31910</v>
      </c>
      <c r="K3" s="6">
        <f t="shared" si="2"/>
        <v>0.58608586649952987</v>
      </c>
    </row>
    <row r="4" spans="1:11" x14ac:dyDescent="0.3">
      <c r="A4" s="1" t="s">
        <v>4</v>
      </c>
      <c r="C4" s="2">
        <v>5591</v>
      </c>
      <c r="D4" s="2">
        <v>10417</v>
      </c>
      <c r="E4" s="2">
        <f t="shared" si="0"/>
        <v>-4826</v>
      </c>
      <c r="F4" s="2">
        <v>1865</v>
      </c>
      <c r="G4" s="2">
        <v>1946</v>
      </c>
      <c r="H4" s="2">
        <v>738</v>
      </c>
      <c r="I4" s="2">
        <f t="shared" si="1"/>
        <v>20557</v>
      </c>
      <c r="J4" s="2">
        <v>36510</v>
      </c>
      <c r="K4" s="6">
        <f t="shared" si="2"/>
        <v>0.56305121884415232</v>
      </c>
    </row>
    <row r="5" spans="1:11" x14ac:dyDescent="0.3">
      <c r="A5" s="1" t="s">
        <v>8</v>
      </c>
      <c r="C5" s="2">
        <v>10569</v>
      </c>
      <c r="D5" s="2">
        <v>6341</v>
      </c>
      <c r="E5" s="2">
        <f t="shared" si="0"/>
        <v>4228</v>
      </c>
      <c r="F5" s="5"/>
      <c r="G5" s="2">
        <v>1456</v>
      </c>
      <c r="H5" s="5"/>
      <c r="I5" s="2">
        <f t="shared" si="1"/>
        <v>18366</v>
      </c>
      <c r="J5" s="2">
        <v>31892</v>
      </c>
      <c r="K5" s="6">
        <f t="shared" si="2"/>
        <v>0.57588109870813997</v>
      </c>
    </row>
    <row r="6" spans="1:11" x14ac:dyDescent="0.3">
      <c r="A6" s="1" t="s">
        <v>9</v>
      </c>
      <c r="C6" s="2">
        <v>7113</v>
      </c>
      <c r="D6" s="2">
        <v>8499</v>
      </c>
      <c r="E6" s="2">
        <f t="shared" si="0"/>
        <v>-1386</v>
      </c>
      <c r="F6" s="2">
        <v>1602</v>
      </c>
      <c r="G6" s="5"/>
      <c r="H6" s="2">
        <v>1030</v>
      </c>
      <c r="I6" s="2">
        <f t="shared" si="1"/>
        <v>18244</v>
      </c>
      <c r="J6" s="2">
        <v>29682</v>
      </c>
      <c r="K6" s="6">
        <f t="shared" si="2"/>
        <v>0.61464860858432724</v>
      </c>
    </row>
    <row r="7" spans="1:11" x14ac:dyDescent="0.3">
      <c r="A7" s="1" t="s">
        <v>13</v>
      </c>
      <c r="C7" s="2">
        <v>9875</v>
      </c>
      <c r="D7" s="2">
        <v>10543</v>
      </c>
      <c r="E7" s="2">
        <f t="shared" si="0"/>
        <v>-668</v>
      </c>
      <c r="F7" s="2">
        <v>1577</v>
      </c>
      <c r="G7" s="5"/>
      <c r="H7" s="2">
        <v>523</v>
      </c>
      <c r="I7" s="2">
        <f t="shared" si="1"/>
        <v>22518</v>
      </c>
      <c r="J7" s="2">
        <v>41227</v>
      </c>
      <c r="K7" s="6">
        <f t="shared" si="2"/>
        <v>0.54619545443520023</v>
      </c>
    </row>
    <row r="8" spans="1:11" x14ac:dyDescent="0.3">
      <c r="A8" s="1" t="s">
        <v>10</v>
      </c>
      <c r="C8" s="2">
        <v>8189</v>
      </c>
      <c r="D8" s="2">
        <v>7286</v>
      </c>
      <c r="E8" s="2">
        <f t="shared" si="0"/>
        <v>903</v>
      </c>
      <c r="F8" s="2">
        <v>1417</v>
      </c>
      <c r="G8" s="5"/>
      <c r="H8" s="5"/>
      <c r="I8" s="2">
        <f t="shared" si="1"/>
        <v>16892</v>
      </c>
      <c r="J8" s="2">
        <v>35520</v>
      </c>
      <c r="K8" s="6">
        <f t="shared" si="2"/>
        <v>0.47556306306306306</v>
      </c>
    </row>
    <row r="9" spans="1:11" x14ac:dyDescent="0.3">
      <c r="A9" s="1" t="s">
        <v>11</v>
      </c>
      <c r="C9" s="2">
        <v>9253</v>
      </c>
      <c r="D9" s="2">
        <v>6950</v>
      </c>
      <c r="E9" s="2">
        <f t="shared" si="0"/>
        <v>2303</v>
      </c>
      <c r="F9" s="2">
        <v>1573</v>
      </c>
      <c r="G9" s="5"/>
      <c r="H9" s="2">
        <v>215</v>
      </c>
      <c r="I9" s="2">
        <f t="shared" si="1"/>
        <v>17991</v>
      </c>
      <c r="J9" s="2">
        <v>37132</v>
      </c>
      <c r="K9" s="6">
        <f t="shared" si="2"/>
        <v>0.48451470429817944</v>
      </c>
    </row>
    <row r="10" spans="1:11" x14ac:dyDescent="0.3">
      <c r="A10" s="1" t="s">
        <v>12</v>
      </c>
      <c r="C10" s="2">
        <v>8952</v>
      </c>
      <c r="D10" s="2">
        <v>8209</v>
      </c>
      <c r="E10" s="2">
        <f t="shared" si="0"/>
        <v>743</v>
      </c>
      <c r="F10" s="2">
        <v>1665</v>
      </c>
      <c r="G10" s="5"/>
      <c r="H10" s="2">
        <v>1399</v>
      </c>
      <c r="I10" s="2">
        <f t="shared" si="1"/>
        <v>20225</v>
      </c>
      <c r="J10" s="2">
        <v>36366</v>
      </c>
      <c r="K10" s="6">
        <f t="shared" si="2"/>
        <v>0.55615135016223949</v>
      </c>
    </row>
    <row r="11" spans="1:11" x14ac:dyDescent="0.3">
      <c r="A11" s="1" t="s">
        <v>15</v>
      </c>
      <c r="C11" s="2">
        <v>3036</v>
      </c>
      <c r="D11" s="2">
        <v>5867</v>
      </c>
      <c r="E11" s="2">
        <f t="shared" si="0"/>
        <v>-2831</v>
      </c>
      <c r="H11" s="2">
        <v>5264</v>
      </c>
      <c r="I11" s="2">
        <f t="shared" si="1"/>
        <v>14167</v>
      </c>
      <c r="J11" s="2">
        <v>23838</v>
      </c>
      <c r="K11" s="6">
        <f t="shared" si="2"/>
        <v>0.59430321335682523</v>
      </c>
    </row>
    <row r="12" spans="1:11" x14ac:dyDescent="0.3">
      <c r="A12" s="1" t="s">
        <v>14</v>
      </c>
      <c r="C12" s="2">
        <v>4740</v>
      </c>
      <c r="D12" s="2">
        <v>7679</v>
      </c>
      <c r="E12" s="2">
        <f t="shared" si="0"/>
        <v>-2939</v>
      </c>
      <c r="F12" s="1">
        <v>747</v>
      </c>
      <c r="H12" s="1">
        <v>503</v>
      </c>
      <c r="I12" s="2">
        <f t="shared" si="1"/>
        <v>13669</v>
      </c>
      <c r="J12" s="2">
        <v>21585</v>
      </c>
      <c r="K12" s="6">
        <f t="shared" si="2"/>
        <v>0.63326384063006713</v>
      </c>
    </row>
    <row r="13" spans="1:11" x14ac:dyDescent="0.3">
      <c r="A13" s="1" t="s">
        <v>16</v>
      </c>
      <c r="C13" s="2">
        <v>6551</v>
      </c>
      <c r="D13" s="2">
        <v>9989</v>
      </c>
      <c r="E13" s="2">
        <f t="shared" si="0"/>
        <v>-3438</v>
      </c>
      <c r="F13" s="2">
        <v>1766</v>
      </c>
      <c r="G13" s="2">
        <v>2515</v>
      </c>
      <c r="H13" s="2">
        <v>181</v>
      </c>
      <c r="I13" s="2">
        <f t="shared" si="1"/>
        <v>21002</v>
      </c>
      <c r="J13" s="2">
        <v>37784</v>
      </c>
      <c r="K13" s="6">
        <f t="shared" si="2"/>
        <v>0.55584374338344278</v>
      </c>
    </row>
    <row r="14" spans="1:11" x14ac:dyDescent="0.3">
      <c r="A14" s="1" t="s">
        <v>17</v>
      </c>
      <c r="C14" s="2">
        <v>7364</v>
      </c>
      <c r="D14" s="2">
        <v>10053</v>
      </c>
      <c r="E14" s="2">
        <f t="shared" si="0"/>
        <v>-2689</v>
      </c>
      <c r="G14" s="2">
        <v>2202</v>
      </c>
      <c r="H14" s="2">
        <v>833</v>
      </c>
      <c r="I14" s="2">
        <f t="shared" si="1"/>
        <v>20452</v>
      </c>
      <c r="J14" s="2">
        <v>35848</v>
      </c>
      <c r="K14" s="6">
        <f t="shared" si="2"/>
        <v>0.57051997322026338</v>
      </c>
    </row>
    <row r="15" spans="1:11" x14ac:dyDescent="0.3">
      <c r="A15" s="1" t="s">
        <v>18</v>
      </c>
      <c r="C15" s="2">
        <v>6463</v>
      </c>
      <c r="D15" s="2">
        <v>4847</v>
      </c>
      <c r="E15" s="2">
        <f t="shared" si="0"/>
        <v>1616</v>
      </c>
      <c r="F15" s="1">
        <v>921</v>
      </c>
      <c r="G15" s="2">
        <v>1162</v>
      </c>
      <c r="I15" s="2">
        <f t="shared" si="1"/>
        <v>13393</v>
      </c>
      <c r="J15" s="2">
        <v>25072</v>
      </c>
      <c r="K15" s="6">
        <f t="shared" si="2"/>
        <v>0.5341815571155073</v>
      </c>
    </row>
    <row r="16" spans="1:11" x14ac:dyDescent="0.3">
      <c r="A16" s="1" t="s">
        <v>19</v>
      </c>
      <c r="C16" s="2">
        <v>12480</v>
      </c>
      <c r="D16" s="2">
        <v>14248</v>
      </c>
      <c r="E16" s="2">
        <f t="shared" si="0"/>
        <v>-1768</v>
      </c>
      <c r="F16" s="2">
        <v>3718</v>
      </c>
      <c r="G16" s="2">
        <v>1740</v>
      </c>
      <c r="I16" s="2">
        <f t="shared" si="1"/>
        <v>32186</v>
      </c>
      <c r="J16" s="2">
        <v>50456</v>
      </c>
      <c r="K16" s="6">
        <f t="shared" si="2"/>
        <v>0.63790233074361824</v>
      </c>
    </row>
    <row r="17" spans="1:11" x14ac:dyDescent="0.3">
      <c r="A17" s="1" t="s">
        <v>20</v>
      </c>
      <c r="C17" s="2">
        <v>7315</v>
      </c>
      <c r="D17" s="2">
        <v>9766</v>
      </c>
      <c r="E17" s="2">
        <f t="shared" si="0"/>
        <v>-2451</v>
      </c>
      <c r="F17" s="2">
        <v>1144</v>
      </c>
      <c r="G17" s="2">
        <v>1071</v>
      </c>
      <c r="H17" s="2">
        <v>277</v>
      </c>
      <c r="I17" s="2">
        <f t="shared" si="1"/>
        <v>19573</v>
      </c>
      <c r="J17" s="2">
        <v>37056</v>
      </c>
      <c r="K17" s="6">
        <f t="shared" si="2"/>
        <v>0.52820056131260795</v>
      </c>
    </row>
    <row r="18" spans="1:11" x14ac:dyDescent="0.3">
      <c r="A18" s="1" t="s">
        <v>20</v>
      </c>
      <c r="B18" s="7">
        <v>42402</v>
      </c>
      <c r="C18" s="2">
        <v>3836</v>
      </c>
      <c r="D18" s="2">
        <v>3146</v>
      </c>
      <c r="E18" s="2">
        <f t="shared" si="0"/>
        <v>690</v>
      </c>
      <c r="F18" s="2">
        <v>1114</v>
      </c>
      <c r="H18" s="2">
        <v>157</v>
      </c>
      <c r="I18" s="2">
        <f t="shared" si="1"/>
        <v>8253</v>
      </c>
      <c r="J18" s="2">
        <v>38393</v>
      </c>
      <c r="K18" s="6">
        <f t="shared" si="2"/>
        <v>0.21496106061000703</v>
      </c>
    </row>
    <row r="19" spans="1:11" x14ac:dyDescent="0.3">
      <c r="A19" s="1" t="s">
        <v>23</v>
      </c>
      <c r="C19" s="2">
        <v>9930</v>
      </c>
      <c r="D19" s="2">
        <v>9889</v>
      </c>
      <c r="E19" s="2">
        <f t="shared" si="0"/>
        <v>41</v>
      </c>
      <c r="F19" s="2">
        <v>1891</v>
      </c>
      <c r="I19" s="2">
        <f t="shared" si="1"/>
        <v>21710</v>
      </c>
      <c r="J19" s="2">
        <v>38623</v>
      </c>
      <c r="K19" s="6">
        <f t="shared" si="2"/>
        <v>0.56210030292830693</v>
      </c>
    </row>
    <row r="20" spans="1:11" x14ac:dyDescent="0.3">
      <c r="A20" s="1" t="s">
        <v>24</v>
      </c>
      <c r="C20" s="2">
        <v>10696</v>
      </c>
      <c r="D20" s="2">
        <v>9299</v>
      </c>
      <c r="E20" s="2">
        <f t="shared" si="0"/>
        <v>1397</v>
      </c>
      <c r="F20" s="2">
        <v>5102</v>
      </c>
      <c r="G20" s="2">
        <v>1223</v>
      </c>
      <c r="H20" s="2">
        <v>326</v>
      </c>
      <c r="I20" s="2">
        <f t="shared" si="1"/>
        <v>26646</v>
      </c>
      <c r="J20" s="2">
        <v>43183</v>
      </c>
      <c r="K20" s="6">
        <f t="shared" si="2"/>
        <v>0.61704837551814373</v>
      </c>
    </row>
    <row r="21" spans="1:11" x14ac:dyDescent="0.3">
      <c r="A21" s="1" t="s">
        <v>25</v>
      </c>
      <c r="C21" s="2">
        <v>9410</v>
      </c>
      <c r="D21" s="2">
        <v>9613</v>
      </c>
      <c r="E21" s="2">
        <f t="shared" si="0"/>
        <v>-203</v>
      </c>
      <c r="F21" s="2">
        <v>1312</v>
      </c>
      <c r="G21" s="2">
        <v>983</v>
      </c>
      <c r="H21" s="2">
        <v>268</v>
      </c>
      <c r="I21" s="2">
        <f t="shared" si="1"/>
        <v>21586</v>
      </c>
      <c r="J21" s="2">
        <v>36169</v>
      </c>
      <c r="K21" s="6">
        <f t="shared" si="2"/>
        <v>0.59680942243357571</v>
      </c>
    </row>
    <row r="22" spans="1:11" x14ac:dyDescent="0.3">
      <c r="A22" s="1" t="s">
        <v>26</v>
      </c>
      <c r="C22" s="2">
        <v>3700</v>
      </c>
      <c r="D22" s="2">
        <v>8721</v>
      </c>
      <c r="E22" s="2">
        <f t="shared" si="0"/>
        <v>-5021</v>
      </c>
      <c r="H22" s="2">
        <v>11376</v>
      </c>
      <c r="I22" s="2">
        <f t="shared" si="1"/>
        <v>23797</v>
      </c>
      <c r="J22" s="2">
        <v>34989</v>
      </c>
      <c r="K22" s="6">
        <f t="shared" si="2"/>
        <v>0.68012804024121865</v>
      </c>
    </row>
    <row r="23" spans="1:11" x14ac:dyDescent="0.3">
      <c r="A23" s="1" t="s">
        <v>27</v>
      </c>
      <c r="C23" s="2">
        <v>10963</v>
      </c>
      <c r="D23" s="2">
        <v>6511</v>
      </c>
      <c r="E23" s="2">
        <f t="shared" si="0"/>
        <v>4452</v>
      </c>
      <c r="F23" s="2">
        <v>4928</v>
      </c>
      <c r="H23" s="2">
        <v>343</v>
      </c>
      <c r="I23" s="2">
        <f t="shared" si="1"/>
        <v>22745</v>
      </c>
      <c r="J23" s="2">
        <v>39253</v>
      </c>
      <c r="K23" s="6">
        <f t="shared" si="2"/>
        <v>0.57944615698163193</v>
      </c>
    </row>
    <row r="24" spans="1:11" x14ac:dyDescent="0.3">
      <c r="A24" s="1" t="s">
        <v>28</v>
      </c>
      <c r="C24" s="2">
        <v>7511</v>
      </c>
      <c r="D24" s="2">
        <v>15989</v>
      </c>
      <c r="E24" s="2">
        <f t="shared" si="0"/>
        <v>-8478</v>
      </c>
      <c r="F24" s="2">
        <v>2229</v>
      </c>
      <c r="G24" s="2">
        <v>2615</v>
      </c>
      <c r="H24" s="2">
        <v>672</v>
      </c>
      <c r="I24" s="2">
        <f t="shared" si="1"/>
        <v>29016</v>
      </c>
      <c r="J24" s="2">
        <v>48163</v>
      </c>
      <c r="K24" s="6">
        <f t="shared" si="2"/>
        <v>0.60245416606108426</v>
      </c>
    </row>
    <row r="25" spans="1:11" x14ac:dyDescent="0.3">
      <c r="A25" s="1" t="s">
        <v>29</v>
      </c>
      <c r="C25" s="2">
        <v>5388</v>
      </c>
      <c r="D25" s="2">
        <v>6002</v>
      </c>
      <c r="E25" s="2">
        <f t="shared" si="0"/>
        <v>-614</v>
      </c>
      <c r="F25" s="2">
        <v>1314</v>
      </c>
      <c r="G25" s="2">
        <v>895</v>
      </c>
      <c r="I25" s="2">
        <f t="shared" si="1"/>
        <v>13599</v>
      </c>
      <c r="J25" s="2">
        <v>22187</v>
      </c>
      <c r="K25" s="6">
        <f t="shared" si="2"/>
        <v>0.61292648848424758</v>
      </c>
    </row>
    <row r="26" spans="1:11" x14ac:dyDescent="0.3">
      <c r="A26" s="1" t="s">
        <v>30</v>
      </c>
      <c r="C26" s="2">
        <v>12338</v>
      </c>
      <c r="D26" s="2">
        <v>7120</v>
      </c>
      <c r="E26" s="2">
        <f t="shared" si="0"/>
        <v>5218</v>
      </c>
      <c r="F26" s="2">
        <v>3682</v>
      </c>
      <c r="I26" s="2">
        <f t="shared" si="1"/>
        <v>23140</v>
      </c>
      <c r="J26" s="2">
        <v>40002</v>
      </c>
      <c r="K26" s="6">
        <f t="shared" si="2"/>
        <v>0.57847107644617768</v>
      </c>
    </row>
    <row r="27" spans="1:11" x14ac:dyDescent="0.3">
      <c r="A27" s="1" t="s">
        <v>31</v>
      </c>
      <c r="C27" s="2">
        <v>9139</v>
      </c>
      <c r="D27" s="2">
        <v>12183</v>
      </c>
      <c r="E27" s="2">
        <f t="shared" si="0"/>
        <v>-3044</v>
      </c>
      <c r="G27" s="2">
        <v>1644</v>
      </c>
      <c r="H27" s="2">
        <v>436</v>
      </c>
      <c r="I27" s="2">
        <f t="shared" si="1"/>
        <v>23402</v>
      </c>
      <c r="J27" s="2">
        <v>40610</v>
      </c>
      <c r="K27" s="6">
        <f t="shared" si="2"/>
        <v>0.57626200443240583</v>
      </c>
    </row>
    <row r="28" spans="1:11" x14ac:dyDescent="0.3">
      <c r="A28" s="1" t="s">
        <v>32</v>
      </c>
      <c r="C28" s="2">
        <v>9204</v>
      </c>
      <c r="D28" s="2">
        <v>14956</v>
      </c>
      <c r="E28" s="2">
        <f t="shared" si="0"/>
        <v>-5752</v>
      </c>
      <c r="G28" s="2">
        <v>1603</v>
      </c>
      <c r="H28" s="2">
        <v>425</v>
      </c>
      <c r="I28" s="2">
        <f t="shared" si="1"/>
        <v>26188</v>
      </c>
      <c r="J28" s="2">
        <v>42372</v>
      </c>
      <c r="K28" s="6">
        <f t="shared" si="2"/>
        <v>0.61804965543283297</v>
      </c>
    </row>
    <row r="29" spans="1:11" x14ac:dyDescent="0.3">
      <c r="A29" s="1" t="s">
        <v>33</v>
      </c>
      <c r="C29" s="2">
        <v>5306</v>
      </c>
      <c r="D29" s="2">
        <v>12149</v>
      </c>
      <c r="E29" s="2">
        <f t="shared" si="0"/>
        <v>-6843</v>
      </c>
      <c r="F29" s="2">
        <v>1591</v>
      </c>
      <c r="G29" s="2">
        <v>2351</v>
      </c>
      <c r="I29" s="2">
        <f t="shared" si="1"/>
        <v>21397</v>
      </c>
      <c r="J29" s="2">
        <v>45028</v>
      </c>
      <c r="K29" s="6">
        <f t="shared" si="2"/>
        <v>0.47519321311184154</v>
      </c>
    </row>
    <row r="30" spans="1:11" x14ac:dyDescent="0.3">
      <c r="A30" s="1" t="s">
        <v>34</v>
      </c>
      <c r="C30" s="2">
        <v>6221</v>
      </c>
      <c r="D30" s="2">
        <v>13687</v>
      </c>
      <c r="E30" s="2">
        <f t="shared" si="0"/>
        <v>-7466</v>
      </c>
      <c r="G30" s="2">
        <v>3051</v>
      </c>
      <c r="H30" s="2">
        <v>1113</v>
      </c>
      <c r="I30" s="2">
        <f t="shared" si="1"/>
        <v>24072</v>
      </c>
      <c r="J30" s="2">
        <v>45230</v>
      </c>
      <c r="K30" s="6">
        <f t="shared" si="2"/>
        <v>0.53221313287640948</v>
      </c>
    </row>
    <row r="31" spans="1:11" x14ac:dyDescent="0.3">
      <c r="A31" s="1" t="s">
        <v>35</v>
      </c>
      <c r="C31" s="2">
        <v>6023</v>
      </c>
      <c r="D31" s="2">
        <v>10252</v>
      </c>
      <c r="E31" s="2">
        <f t="shared" si="0"/>
        <v>-4229</v>
      </c>
      <c r="I31" s="2">
        <f t="shared" si="1"/>
        <v>16275</v>
      </c>
      <c r="J31" s="2">
        <v>30733</v>
      </c>
      <c r="K31" s="6">
        <f t="shared" si="2"/>
        <v>0.52956105814596688</v>
      </c>
    </row>
    <row r="32" spans="1:11" x14ac:dyDescent="0.3">
      <c r="A32" s="1" t="s">
        <v>36</v>
      </c>
      <c r="C32" s="2">
        <v>11349</v>
      </c>
      <c r="D32" s="2">
        <v>3841</v>
      </c>
      <c r="E32" s="2">
        <f t="shared" si="0"/>
        <v>7508</v>
      </c>
      <c r="H32" s="2">
        <v>2822</v>
      </c>
      <c r="I32" s="2">
        <f t="shared" si="1"/>
        <v>18012</v>
      </c>
      <c r="J32" s="2">
        <v>31793</v>
      </c>
      <c r="K32" s="6">
        <f t="shared" si="2"/>
        <v>0.56653980435945017</v>
      </c>
    </row>
    <row r="33" spans="1:11" x14ac:dyDescent="0.3">
      <c r="A33" s="1" t="s">
        <v>37</v>
      </c>
      <c r="C33" s="2">
        <v>7403</v>
      </c>
      <c r="D33" s="2">
        <v>14039</v>
      </c>
      <c r="E33" s="2">
        <f t="shared" si="0"/>
        <v>-6636</v>
      </c>
      <c r="F33" s="2">
        <v>2608</v>
      </c>
      <c r="G33" s="2">
        <v>3242</v>
      </c>
      <c r="I33" s="2">
        <f t="shared" si="1"/>
        <v>27292</v>
      </c>
      <c r="J33" s="2">
        <v>46414</v>
      </c>
      <c r="K33" s="6">
        <f t="shared" si="2"/>
        <v>0.5880122376869048</v>
      </c>
    </row>
    <row r="34" spans="1:11" x14ac:dyDescent="0.3">
      <c r="A34" s="1" t="s">
        <v>38</v>
      </c>
      <c r="C34" s="2">
        <v>8820</v>
      </c>
      <c r="D34" s="2">
        <v>10327</v>
      </c>
      <c r="E34" s="2">
        <f t="shared" ref="E34:E65" si="3">C34-D34</f>
        <v>-1507</v>
      </c>
      <c r="F34" s="2">
        <v>1818</v>
      </c>
      <c r="G34" s="2">
        <v>1190</v>
      </c>
      <c r="I34" s="2">
        <f t="shared" ref="I34:I65" si="4">C34+D34+F34+G34+H34</f>
        <v>22155</v>
      </c>
      <c r="J34" s="2">
        <v>38518</v>
      </c>
      <c r="K34" s="6">
        <f t="shared" ref="K34:K65" si="5">I34/J34</f>
        <v>0.57518562749883173</v>
      </c>
    </row>
    <row r="35" spans="1:11" x14ac:dyDescent="0.3">
      <c r="A35" s="1" t="s">
        <v>39</v>
      </c>
      <c r="C35" s="2">
        <v>10204</v>
      </c>
      <c r="D35" s="2">
        <v>10824</v>
      </c>
      <c r="E35" s="2">
        <f t="shared" si="3"/>
        <v>-620</v>
      </c>
      <c r="F35" s="2">
        <v>2178</v>
      </c>
      <c r="H35" s="2">
        <v>589</v>
      </c>
      <c r="I35" s="2">
        <f t="shared" si="4"/>
        <v>23795</v>
      </c>
      <c r="J35" s="2">
        <v>40050</v>
      </c>
      <c r="K35" s="6">
        <f t="shared" si="5"/>
        <v>0.59413233458177284</v>
      </c>
    </row>
    <row r="36" spans="1:11" x14ac:dyDescent="0.3">
      <c r="A36" s="1" t="s">
        <v>40</v>
      </c>
      <c r="C36" s="2">
        <v>10821</v>
      </c>
      <c r="D36" s="2">
        <v>8568</v>
      </c>
      <c r="E36" s="2">
        <f t="shared" si="3"/>
        <v>2253</v>
      </c>
      <c r="F36" s="2">
        <v>2532</v>
      </c>
      <c r="G36" s="2">
        <v>1221</v>
      </c>
      <c r="H36" s="2">
        <v>253</v>
      </c>
      <c r="I36" s="2">
        <f t="shared" si="4"/>
        <v>23395</v>
      </c>
      <c r="J36" s="2">
        <v>40545</v>
      </c>
      <c r="K36" s="6">
        <f t="shared" si="5"/>
        <v>0.57701319521519301</v>
      </c>
    </row>
    <row r="37" spans="1:11" x14ac:dyDescent="0.3">
      <c r="A37" s="1" t="s">
        <v>41</v>
      </c>
      <c r="C37" s="2">
        <v>11542</v>
      </c>
      <c r="D37" s="2">
        <v>7685</v>
      </c>
      <c r="E37" s="2">
        <f t="shared" si="3"/>
        <v>3857</v>
      </c>
      <c r="F37" s="2">
        <v>3430</v>
      </c>
      <c r="G37" s="2">
        <v>1603</v>
      </c>
      <c r="H37" s="2">
        <v>718</v>
      </c>
      <c r="I37" s="2">
        <f t="shared" si="4"/>
        <v>24978</v>
      </c>
      <c r="J37" s="2">
        <v>41036</v>
      </c>
      <c r="K37" s="6">
        <f t="shared" si="5"/>
        <v>0.60868505702310172</v>
      </c>
    </row>
    <row r="38" spans="1:11" x14ac:dyDescent="0.3">
      <c r="A38" s="1" t="s">
        <v>42</v>
      </c>
      <c r="C38" s="2">
        <v>2737</v>
      </c>
      <c r="D38" s="2">
        <v>5324</v>
      </c>
      <c r="E38" s="2">
        <f t="shared" si="3"/>
        <v>-2587</v>
      </c>
      <c r="F38" s="1">
        <v>510</v>
      </c>
      <c r="G38" s="2">
        <v>1253</v>
      </c>
      <c r="H38" s="2">
        <v>74</v>
      </c>
      <c r="I38" s="2">
        <f t="shared" si="4"/>
        <v>9898</v>
      </c>
      <c r="J38" s="2">
        <v>17002</v>
      </c>
      <c r="K38" s="6">
        <f t="shared" si="5"/>
        <v>0.58216680390542286</v>
      </c>
    </row>
    <row r="39" spans="1:11" x14ac:dyDescent="0.3">
      <c r="A39" s="1" t="s">
        <v>43</v>
      </c>
      <c r="C39" s="2">
        <v>8200</v>
      </c>
      <c r="D39" s="2">
        <v>4577</v>
      </c>
      <c r="E39" s="2">
        <f t="shared" si="3"/>
        <v>3623</v>
      </c>
      <c r="F39" s="2">
        <v>3387</v>
      </c>
      <c r="I39" s="2">
        <f t="shared" si="4"/>
        <v>16164</v>
      </c>
      <c r="J39" s="2">
        <v>28262</v>
      </c>
      <c r="K39" s="6">
        <f t="shared" si="5"/>
        <v>0.57193404571509443</v>
      </c>
    </row>
    <row r="40" spans="1:11" x14ac:dyDescent="0.3">
      <c r="A40" s="1" t="s">
        <v>44</v>
      </c>
      <c r="C40" s="2">
        <v>13170</v>
      </c>
      <c r="D40" s="2">
        <v>8997</v>
      </c>
      <c r="E40" s="2">
        <f t="shared" si="3"/>
        <v>4173</v>
      </c>
      <c r="F40" s="2">
        <v>2252</v>
      </c>
      <c r="G40" s="2">
        <v>1318</v>
      </c>
      <c r="H40" s="2">
        <v>1228</v>
      </c>
      <c r="I40" s="2">
        <f t="shared" si="4"/>
        <v>26965</v>
      </c>
      <c r="J40" s="2">
        <v>46875</v>
      </c>
      <c r="K40" s="6">
        <f t="shared" si="5"/>
        <v>0.57525333333333328</v>
      </c>
    </row>
    <row r="41" spans="1:11" x14ac:dyDescent="0.3">
      <c r="A41" s="1" t="s">
        <v>45</v>
      </c>
      <c r="C41" s="2">
        <v>4617</v>
      </c>
      <c r="D41" s="2">
        <v>2692</v>
      </c>
      <c r="E41" s="2">
        <f t="shared" si="3"/>
        <v>1925</v>
      </c>
      <c r="F41" s="2">
        <v>831</v>
      </c>
      <c r="I41" s="2">
        <f t="shared" si="4"/>
        <v>8140</v>
      </c>
      <c r="J41" s="2">
        <v>15500</v>
      </c>
      <c r="K41" s="6">
        <f t="shared" si="5"/>
        <v>0.52516129032258063</v>
      </c>
    </row>
    <row r="42" spans="1:11" x14ac:dyDescent="0.3">
      <c r="A42" s="1" t="s">
        <v>46</v>
      </c>
      <c r="C42" s="2">
        <v>11885</v>
      </c>
      <c r="D42" s="2">
        <v>9883</v>
      </c>
      <c r="E42" s="2">
        <f t="shared" si="3"/>
        <v>2002</v>
      </c>
      <c r="G42" s="2">
        <v>1675</v>
      </c>
      <c r="I42" s="2">
        <f t="shared" si="4"/>
        <v>23443</v>
      </c>
      <c r="J42" s="2">
        <v>41222</v>
      </c>
      <c r="K42" s="6">
        <f t="shared" si="5"/>
        <v>0.56870117898209693</v>
      </c>
    </row>
    <row r="43" spans="1:11" x14ac:dyDescent="0.3">
      <c r="A43" s="1" t="s">
        <v>47</v>
      </c>
      <c r="C43" s="2">
        <v>9872</v>
      </c>
      <c r="D43" s="2">
        <v>11060</v>
      </c>
      <c r="E43" s="2">
        <f t="shared" si="3"/>
        <v>-1188</v>
      </c>
      <c r="F43" s="2">
        <v>2257</v>
      </c>
      <c r="G43" s="2">
        <v>833</v>
      </c>
      <c r="H43" s="2">
        <v>304</v>
      </c>
      <c r="I43" s="2">
        <f t="shared" si="4"/>
        <v>24326</v>
      </c>
      <c r="J43" s="2">
        <v>40528</v>
      </c>
      <c r="K43" s="6">
        <f t="shared" si="5"/>
        <v>0.6002270035530991</v>
      </c>
    </row>
    <row r="44" spans="1:11" x14ac:dyDescent="0.3">
      <c r="A44" s="1" t="s">
        <v>48</v>
      </c>
      <c r="C44" s="2">
        <v>8524</v>
      </c>
      <c r="D44" s="2">
        <v>13186</v>
      </c>
      <c r="E44" s="2">
        <f t="shared" si="3"/>
        <v>-4662</v>
      </c>
      <c r="F44" s="2">
        <v>1897</v>
      </c>
      <c r="G44" s="2">
        <v>1206</v>
      </c>
      <c r="H44" s="2">
        <v>1081</v>
      </c>
      <c r="I44" s="2">
        <f t="shared" si="4"/>
        <v>25894</v>
      </c>
      <c r="J44" s="2">
        <v>38786</v>
      </c>
      <c r="K44" s="6">
        <f t="shared" si="5"/>
        <v>0.66761202495745886</v>
      </c>
    </row>
    <row r="45" spans="1:11" x14ac:dyDescent="0.3">
      <c r="A45" s="1" t="s">
        <v>49</v>
      </c>
      <c r="C45" s="2">
        <v>7536</v>
      </c>
      <c r="D45" s="2">
        <v>7767</v>
      </c>
      <c r="E45" s="2">
        <f t="shared" si="3"/>
        <v>-231</v>
      </c>
      <c r="F45" s="2">
        <v>10722</v>
      </c>
      <c r="G45" s="2">
        <v>492</v>
      </c>
      <c r="I45" s="2">
        <f t="shared" si="4"/>
        <v>26517</v>
      </c>
      <c r="J45" s="2">
        <v>38267</v>
      </c>
      <c r="K45" s="6">
        <f t="shared" si="5"/>
        <v>0.69294692554942905</v>
      </c>
    </row>
    <row r="46" spans="1:11" x14ac:dyDescent="0.3">
      <c r="A46" s="1" t="s">
        <v>50</v>
      </c>
      <c r="C46" s="2">
        <v>10732</v>
      </c>
      <c r="D46" s="2">
        <v>14518</v>
      </c>
      <c r="E46" s="2">
        <f t="shared" si="3"/>
        <v>-3786</v>
      </c>
      <c r="G46" s="2">
        <v>3710</v>
      </c>
      <c r="I46" s="2">
        <f t="shared" si="4"/>
        <v>28960</v>
      </c>
      <c r="J46" s="2">
        <v>42898</v>
      </c>
      <c r="K46" s="6">
        <f t="shared" si="5"/>
        <v>0.67508974777378894</v>
      </c>
    </row>
    <row r="47" spans="1:11" x14ac:dyDescent="0.3">
      <c r="A47" s="1" t="s">
        <v>51</v>
      </c>
      <c r="C47" s="2">
        <v>1319</v>
      </c>
      <c r="D47" s="2">
        <v>7905</v>
      </c>
      <c r="E47" s="2">
        <f t="shared" si="3"/>
        <v>-6586</v>
      </c>
      <c r="G47" s="2">
        <v>900</v>
      </c>
      <c r="H47" s="2">
        <v>3287</v>
      </c>
      <c r="I47" s="2">
        <f t="shared" si="4"/>
        <v>13411</v>
      </c>
      <c r="J47" s="2">
        <v>26142</v>
      </c>
      <c r="K47" s="6">
        <f t="shared" si="5"/>
        <v>0.51300589090352688</v>
      </c>
    </row>
    <row r="48" spans="1:11" x14ac:dyDescent="0.3">
      <c r="A48" s="1" t="s">
        <v>52</v>
      </c>
      <c r="C48" s="2">
        <v>1988</v>
      </c>
      <c r="D48" s="2">
        <v>4373</v>
      </c>
      <c r="E48" s="2">
        <f t="shared" si="3"/>
        <v>-2385</v>
      </c>
      <c r="G48" s="2">
        <v>2546</v>
      </c>
      <c r="H48" s="2">
        <v>451</v>
      </c>
      <c r="I48" s="2">
        <f t="shared" si="4"/>
        <v>9358</v>
      </c>
      <c r="J48" s="2">
        <v>18831</v>
      </c>
      <c r="K48" s="6">
        <f t="shared" si="5"/>
        <v>0.49694652434814934</v>
      </c>
    </row>
    <row r="49" spans="1:11" x14ac:dyDescent="0.3">
      <c r="A49" s="1" t="s">
        <v>53</v>
      </c>
      <c r="C49" s="2">
        <v>10154</v>
      </c>
      <c r="D49" s="2">
        <v>11536</v>
      </c>
      <c r="E49" s="2">
        <f t="shared" si="3"/>
        <v>-1382</v>
      </c>
      <c r="G49" s="2">
        <v>2288</v>
      </c>
      <c r="H49" s="2">
        <v>1185</v>
      </c>
      <c r="I49" s="2">
        <f t="shared" si="4"/>
        <v>25163</v>
      </c>
      <c r="J49" s="2">
        <v>43483</v>
      </c>
      <c r="K49" s="6">
        <f t="shared" si="5"/>
        <v>0.57868592323436741</v>
      </c>
    </row>
    <row r="50" spans="1:11" x14ac:dyDescent="0.3">
      <c r="A50" s="1" t="s">
        <v>54</v>
      </c>
      <c r="C50" s="2">
        <v>11755</v>
      </c>
      <c r="D50" s="2">
        <v>8120</v>
      </c>
      <c r="E50" s="2">
        <f t="shared" si="3"/>
        <v>3635</v>
      </c>
      <c r="G50" s="2">
        <v>1525</v>
      </c>
      <c r="H50" s="2">
        <v>805</v>
      </c>
      <c r="I50" s="2">
        <f t="shared" si="4"/>
        <v>22205</v>
      </c>
      <c r="J50" s="2">
        <v>39059</v>
      </c>
      <c r="K50" s="6">
        <f t="shared" si="5"/>
        <v>0.56849893750480041</v>
      </c>
    </row>
    <row r="51" spans="1:11" x14ac:dyDescent="0.3">
      <c r="A51" s="1" t="s">
        <v>55</v>
      </c>
      <c r="C51" s="2">
        <v>9238</v>
      </c>
      <c r="D51" s="2">
        <v>9675</v>
      </c>
      <c r="E51" s="2">
        <f t="shared" si="3"/>
        <v>-437</v>
      </c>
      <c r="F51" s="2">
        <v>1708</v>
      </c>
      <c r="H51" s="2">
        <v>237</v>
      </c>
      <c r="I51" s="2">
        <f t="shared" si="4"/>
        <v>20858</v>
      </c>
      <c r="J51" s="2">
        <v>35731</v>
      </c>
      <c r="K51" s="6">
        <f t="shared" si="5"/>
        <v>0.5837508046234362</v>
      </c>
    </row>
    <row r="52" spans="1:11" x14ac:dyDescent="0.3">
      <c r="A52" s="1" t="s">
        <v>56</v>
      </c>
      <c r="C52" s="2">
        <v>13120</v>
      </c>
      <c r="D52" s="2">
        <v>7792</v>
      </c>
      <c r="E52" s="2">
        <f t="shared" si="3"/>
        <v>5328</v>
      </c>
      <c r="F52" s="2">
        <v>2856</v>
      </c>
      <c r="I52" s="2">
        <f t="shared" si="4"/>
        <v>23768</v>
      </c>
      <c r="J52" s="2">
        <v>37727</v>
      </c>
      <c r="K52" s="6">
        <f t="shared" si="5"/>
        <v>0.62999973493784289</v>
      </c>
    </row>
    <row r="53" spans="1:11" x14ac:dyDescent="0.3">
      <c r="A53" s="1" t="s">
        <v>57</v>
      </c>
      <c r="C53" s="2">
        <v>6488</v>
      </c>
      <c r="D53" s="2">
        <v>10524</v>
      </c>
      <c r="E53" s="2">
        <f t="shared" si="3"/>
        <v>-4036</v>
      </c>
      <c r="F53" s="2">
        <v>1077</v>
      </c>
      <c r="G53" s="2">
        <v>845</v>
      </c>
      <c r="I53" s="2">
        <f t="shared" si="4"/>
        <v>18934</v>
      </c>
      <c r="J53" s="2">
        <v>33587</v>
      </c>
      <c r="K53" s="6">
        <f t="shared" si="5"/>
        <v>0.56373001458897787</v>
      </c>
    </row>
    <row r="54" spans="1:11" x14ac:dyDescent="0.3">
      <c r="A54" s="1" t="s">
        <v>58</v>
      </c>
      <c r="C54" s="2">
        <v>7116</v>
      </c>
      <c r="D54" s="2">
        <v>11291</v>
      </c>
      <c r="E54" s="2">
        <f t="shared" si="3"/>
        <v>-4175</v>
      </c>
      <c r="G54" s="2">
        <v>1105</v>
      </c>
      <c r="H54" s="2">
        <v>314</v>
      </c>
      <c r="I54" s="2">
        <f t="shared" si="4"/>
        <v>19826</v>
      </c>
      <c r="J54" s="2">
        <v>35433</v>
      </c>
      <c r="K54" s="6">
        <f t="shared" si="5"/>
        <v>0.55953489684757152</v>
      </c>
    </row>
    <row r="55" spans="1:11" x14ac:dyDescent="0.3">
      <c r="A55" s="1" t="s">
        <v>59</v>
      </c>
      <c r="C55" s="2">
        <v>4436</v>
      </c>
      <c r="D55" s="2">
        <v>9462</v>
      </c>
      <c r="E55" s="2">
        <f t="shared" si="3"/>
        <v>-5026</v>
      </c>
      <c r="F55" s="2">
        <v>1678</v>
      </c>
      <c r="G55" s="2">
        <v>961</v>
      </c>
      <c r="H55" s="2">
        <v>2453</v>
      </c>
      <c r="I55" s="2">
        <f t="shared" si="4"/>
        <v>18990</v>
      </c>
      <c r="J55" s="2">
        <v>43915</v>
      </c>
      <c r="K55" s="6">
        <f t="shared" si="5"/>
        <v>0.43242627803711714</v>
      </c>
    </row>
    <row r="56" spans="1:11" x14ac:dyDescent="0.3">
      <c r="A56" s="1" t="s">
        <v>60</v>
      </c>
      <c r="C56" s="2">
        <v>6047</v>
      </c>
      <c r="D56" s="2">
        <v>11592</v>
      </c>
      <c r="E56" s="2">
        <f t="shared" si="3"/>
        <v>-5545</v>
      </c>
      <c r="F56" s="2">
        <v>1178</v>
      </c>
      <c r="G56" s="2">
        <v>1827</v>
      </c>
      <c r="H56" s="2">
        <v>555</v>
      </c>
      <c r="I56" s="2">
        <f t="shared" si="4"/>
        <v>21199</v>
      </c>
      <c r="J56" s="2">
        <v>45048</v>
      </c>
      <c r="K56" s="6">
        <f t="shared" si="5"/>
        <v>0.47058692949742498</v>
      </c>
    </row>
    <row r="57" spans="1:11" x14ac:dyDescent="0.3">
      <c r="A57" s="1" t="s">
        <v>61</v>
      </c>
      <c r="C57" s="2">
        <v>6608</v>
      </c>
      <c r="D57" s="2">
        <v>12137</v>
      </c>
      <c r="E57" s="2">
        <f t="shared" si="3"/>
        <v>-5529</v>
      </c>
      <c r="F57" s="2">
        <v>1899</v>
      </c>
      <c r="G57" s="2">
        <v>2625</v>
      </c>
      <c r="H57" s="2">
        <v>162</v>
      </c>
      <c r="I57" s="2">
        <f t="shared" si="4"/>
        <v>23431</v>
      </c>
      <c r="J57" s="2">
        <v>42581</v>
      </c>
      <c r="K57" s="6">
        <f t="shared" si="5"/>
        <v>0.55026889927432421</v>
      </c>
    </row>
    <row r="58" spans="1:11" x14ac:dyDescent="0.3">
      <c r="A58" s="1" t="s">
        <v>62</v>
      </c>
      <c r="C58" s="2">
        <v>10515</v>
      </c>
      <c r="D58" s="2">
        <v>10352</v>
      </c>
      <c r="E58" s="2">
        <f t="shared" si="3"/>
        <v>163</v>
      </c>
      <c r="F58" s="2">
        <v>10136</v>
      </c>
      <c r="H58" s="2">
        <v>599</v>
      </c>
      <c r="I58" s="2">
        <f t="shared" si="4"/>
        <v>31602</v>
      </c>
      <c r="J58" s="2">
        <v>45800</v>
      </c>
      <c r="K58" s="6">
        <f t="shared" si="5"/>
        <v>0.69</v>
      </c>
    </row>
    <row r="59" spans="1:11" x14ac:dyDescent="0.3">
      <c r="A59" s="1" t="s">
        <v>63</v>
      </c>
      <c r="C59" s="2">
        <v>11946</v>
      </c>
      <c r="D59" s="2">
        <v>9256</v>
      </c>
      <c r="E59" s="2">
        <f t="shared" si="3"/>
        <v>2690</v>
      </c>
      <c r="F59" s="2">
        <v>4011</v>
      </c>
      <c r="G59" s="2">
        <v>873</v>
      </c>
      <c r="H59" s="2">
        <v>142</v>
      </c>
      <c r="I59" s="2">
        <f t="shared" si="4"/>
        <v>26228</v>
      </c>
      <c r="J59" s="2">
        <v>39213</v>
      </c>
      <c r="K59" s="6">
        <f t="shared" si="5"/>
        <v>0.66885981689745744</v>
      </c>
    </row>
    <row r="60" spans="1:11" x14ac:dyDescent="0.3">
      <c r="A60" s="1" t="s">
        <v>64</v>
      </c>
      <c r="C60" s="2">
        <v>7398</v>
      </c>
      <c r="D60" s="2">
        <v>11992</v>
      </c>
      <c r="E60" s="2">
        <f t="shared" si="3"/>
        <v>-4594</v>
      </c>
      <c r="F60" s="2">
        <v>2338</v>
      </c>
      <c r="G60" s="2">
        <v>3232</v>
      </c>
      <c r="H60" s="2">
        <v>63</v>
      </c>
      <c r="I60" s="2">
        <f t="shared" si="4"/>
        <v>25023</v>
      </c>
      <c r="J60" s="2">
        <v>41547</v>
      </c>
      <c r="K60" s="6">
        <f t="shared" si="5"/>
        <v>0.60228175319517652</v>
      </c>
    </row>
    <row r="61" spans="1:11" x14ac:dyDescent="0.3">
      <c r="A61" s="1" t="s">
        <v>65</v>
      </c>
      <c r="C61" s="2">
        <v>5609</v>
      </c>
      <c r="D61" s="2">
        <v>5087</v>
      </c>
      <c r="E61" s="2">
        <f t="shared" si="3"/>
        <v>522</v>
      </c>
      <c r="G61" s="2">
        <v>797</v>
      </c>
      <c r="H61" s="2">
        <v>263</v>
      </c>
      <c r="I61" s="2">
        <f t="shared" si="4"/>
        <v>11756</v>
      </c>
      <c r="J61" s="2">
        <v>21164</v>
      </c>
      <c r="K61" s="6">
        <f t="shared" si="5"/>
        <v>0.55547155547155547</v>
      </c>
    </row>
    <row r="62" spans="1:11" x14ac:dyDescent="0.3">
      <c r="A62" s="1" t="s">
        <v>66</v>
      </c>
      <c r="C62" s="2">
        <v>4081</v>
      </c>
      <c r="D62" s="2">
        <v>3172</v>
      </c>
      <c r="E62" s="2">
        <f t="shared" si="3"/>
        <v>909</v>
      </c>
      <c r="F62" s="2">
        <v>303</v>
      </c>
      <c r="G62" s="2">
        <v>533</v>
      </c>
      <c r="H62" s="2">
        <v>573</v>
      </c>
      <c r="I62" s="2">
        <f t="shared" si="4"/>
        <v>8662</v>
      </c>
      <c r="J62" s="2">
        <v>13845</v>
      </c>
      <c r="K62" s="6">
        <f t="shared" si="5"/>
        <v>0.62564102564102564</v>
      </c>
    </row>
    <row r="63" spans="1:11" x14ac:dyDescent="0.3">
      <c r="A63" s="1" t="s">
        <v>70</v>
      </c>
      <c r="C63" s="2">
        <v>8777</v>
      </c>
      <c r="D63" s="2">
        <v>18051</v>
      </c>
      <c r="E63" s="2">
        <f t="shared" si="3"/>
        <v>-9274</v>
      </c>
      <c r="G63" s="2">
        <v>2545</v>
      </c>
      <c r="H63" s="2">
        <v>949</v>
      </c>
      <c r="I63" s="2">
        <f t="shared" si="4"/>
        <v>30322</v>
      </c>
      <c r="J63" s="2">
        <v>52817</v>
      </c>
      <c r="K63" s="6">
        <f t="shared" si="5"/>
        <v>0.57409546168847148</v>
      </c>
    </row>
    <row r="64" spans="1:11" x14ac:dyDescent="0.3">
      <c r="A64" s="1" t="s">
        <v>71</v>
      </c>
      <c r="C64" s="2">
        <v>8774</v>
      </c>
      <c r="D64" s="2">
        <v>8974</v>
      </c>
      <c r="E64" s="2">
        <f t="shared" si="3"/>
        <v>-200</v>
      </c>
      <c r="F64" s="2">
        <v>1147</v>
      </c>
      <c r="G64" s="2">
        <v>801</v>
      </c>
      <c r="H64" s="2">
        <v>59</v>
      </c>
      <c r="I64" s="2">
        <f t="shared" si="4"/>
        <v>19755</v>
      </c>
      <c r="J64" s="2">
        <v>35692</v>
      </c>
      <c r="K64" s="6">
        <f t="shared" si="5"/>
        <v>0.55348537487392135</v>
      </c>
    </row>
    <row r="65" spans="1:11" x14ac:dyDescent="0.3">
      <c r="A65" s="1" t="s">
        <v>72</v>
      </c>
      <c r="C65" s="2">
        <v>9386</v>
      </c>
      <c r="D65" s="2">
        <v>5581</v>
      </c>
      <c r="E65" s="2">
        <f t="shared" si="3"/>
        <v>3805</v>
      </c>
      <c r="F65" s="1">
        <v>655</v>
      </c>
      <c r="G65" s="2">
        <v>444</v>
      </c>
      <c r="H65" s="2">
        <v>101</v>
      </c>
      <c r="I65" s="2">
        <f t="shared" si="4"/>
        <v>16167</v>
      </c>
      <c r="J65" s="2">
        <v>31271</v>
      </c>
      <c r="K65" s="6">
        <f t="shared" si="5"/>
        <v>0.51699657829938284</v>
      </c>
    </row>
    <row r="66" spans="1:11" x14ac:dyDescent="0.3">
      <c r="A66" s="1" t="s">
        <v>73</v>
      </c>
      <c r="C66" s="2">
        <v>9788</v>
      </c>
      <c r="D66" s="2">
        <v>6604</v>
      </c>
      <c r="E66" s="2">
        <f t="shared" ref="E66:E89" si="6">C66-D66</f>
        <v>3184</v>
      </c>
      <c r="G66" s="2">
        <v>674</v>
      </c>
      <c r="H66" s="2">
        <v>282</v>
      </c>
      <c r="I66" s="2">
        <f t="shared" ref="I66:I89" si="7">C66+D66+F66+G66+H66</f>
        <v>17348</v>
      </c>
      <c r="J66" s="2">
        <v>33367</v>
      </c>
      <c r="K66" s="6">
        <f t="shared" ref="K66:K89" si="8">I66/J66</f>
        <v>0.51991488596517521</v>
      </c>
    </row>
    <row r="67" spans="1:11" x14ac:dyDescent="0.3">
      <c r="A67" s="1" t="s">
        <v>74</v>
      </c>
      <c r="C67" s="2">
        <v>9308</v>
      </c>
      <c r="D67" s="2">
        <v>14139</v>
      </c>
      <c r="E67" s="2">
        <f t="shared" si="6"/>
        <v>-4831</v>
      </c>
      <c r="F67" s="2">
        <v>1478</v>
      </c>
      <c r="G67" s="2">
        <v>1037</v>
      </c>
      <c r="H67" s="2">
        <v>81</v>
      </c>
      <c r="I67" s="2">
        <f t="shared" si="7"/>
        <v>26043</v>
      </c>
      <c r="J67" s="2">
        <v>45415</v>
      </c>
      <c r="K67" s="6">
        <f t="shared" si="8"/>
        <v>0.57344489706044255</v>
      </c>
    </row>
    <row r="68" spans="1:11" x14ac:dyDescent="0.3">
      <c r="A68" s="1" t="s">
        <v>75</v>
      </c>
      <c r="C68" s="2">
        <v>7539</v>
      </c>
      <c r="D68" s="2">
        <v>9172</v>
      </c>
      <c r="E68" s="2">
        <f t="shared" si="6"/>
        <v>-1633</v>
      </c>
      <c r="G68" s="2">
        <v>2040</v>
      </c>
      <c r="H68" s="2">
        <v>298</v>
      </c>
      <c r="I68" s="2">
        <f t="shared" si="7"/>
        <v>19049</v>
      </c>
      <c r="J68" s="2">
        <v>36881</v>
      </c>
      <c r="K68" s="6">
        <f t="shared" si="8"/>
        <v>0.51649901033052248</v>
      </c>
    </row>
    <row r="69" spans="1:11" x14ac:dyDescent="0.3">
      <c r="A69" s="1" t="s">
        <v>76</v>
      </c>
      <c r="C69" s="2">
        <v>10405</v>
      </c>
      <c r="D69" s="2">
        <v>5004</v>
      </c>
      <c r="E69" s="2">
        <f t="shared" si="6"/>
        <v>5401</v>
      </c>
      <c r="G69" s="2">
        <v>1110</v>
      </c>
      <c r="H69" s="2">
        <v>420</v>
      </c>
      <c r="I69" s="2">
        <f t="shared" si="7"/>
        <v>16939</v>
      </c>
      <c r="J69" s="2">
        <v>37138</v>
      </c>
      <c r="K69" s="6">
        <f t="shared" si="8"/>
        <v>0.45610964510743712</v>
      </c>
    </row>
    <row r="70" spans="1:11" x14ac:dyDescent="0.3">
      <c r="A70" s="1" t="s">
        <v>77</v>
      </c>
      <c r="C70" s="2">
        <v>7180</v>
      </c>
      <c r="D70" s="2">
        <v>15092</v>
      </c>
      <c r="E70" s="2">
        <f t="shared" si="6"/>
        <v>-7912</v>
      </c>
      <c r="F70" s="2">
        <v>2304</v>
      </c>
      <c r="G70" s="2">
        <v>1301</v>
      </c>
      <c r="H70" s="2">
        <v>105</v>
      </c>
      <c r="I70" s="2">
        <f t="shared" si="7"/>
        <v>25982</v>
      </c>
      <c r="J70" s="2">
        <v>40254</v>
      </c>
      <c r="K70" s="6">
        <f t="shared" si="8"/>
        <v>0.64545138371341981</v>
      </c>
    </row>
    <row r="71" spans="1:11" x14ac:dyDescent="0.3">
      <c r="A71" s="1" t="s">
        <v>78</v>
      </c>
      <c r="C71" s="2">
        <v>12649</v>
      </c>
      <c r="D71" s="2">
        <v>11298</v>
      </c>
      <c r="E71" s="2">
        <f t="shared" si="6"/>
        <v>1351</v>
      </c>
      <c r="F71" s="2">
        <v>2785</v>
      </c>
      <c r="I71" s="2">
        <f t="shared" si="7"/>
        <v>26732</v>
      </c>
      <c r="J71" s="2">
        <v>45698</v>
      </c>
      <c r="K71" s="6">
        <f t="shared" si="8"/>
        <v>0.58497089588165785</v>
      </c>
    </row>
    <row r="72" spans="1:11" x14ac:dyDescent="0.3">
      <c r="A72" s="1" t="s">
        <v>79</v>
      </c>
      <c r="C72" s="2">
        <v>7981</v>
      </c>
      <c r="D72" s="2">
        <v>11228</v>
      </c>
      <c r="E72" s="2">
        <f t="shared" si="6"/>
        <v>-3247</v>
      </c>
      <c r="F72" s="2">
        <v>1928</v>
      </c>
      <c r="H72" s="2">
        <v>370</v>
      </c>
      <c r="I72" s="2">
        <f t="shared" si="7"/>
        <v>21507</v>
      </c>
      <c r="J72" s="2">
        <v>43157</v>
      </c>
      <c r="K72" s="6">
        <f t="shared" si="8"/>
        <v>0.49834325833584353</v>
      </c>
    </row>
    <row r="73" spans="1:11" x14ac:dyDescent="0.3">
      <c r="A73" s="1" t="s">
        <v>80</v>
      </c>
      <c r="C73" s="2">
        <v>9648</v>
      </c>
      <c r="D73" s="2">
        <v>10118</v>
      </c>
      <c r="E73" s="2">
        <f t="shared" si="6"/>
        <v>-470</v>
      </c>
      <c r="F73" s="2">
        <v>1230</v>
      </c>
      <c r="G73" s="2">
        <v>653</v>
      </c>
      <c r="I73" s="2">
        <f t="shared" si="7"/>
        <v>21649</v>
      </c>
      <c r="J73" s="2">
        <v>39849</v>
      </c>
      <c r="K73" s="6">
        <f t="shared" si="8"/>
        <v>0.54327586639564351</v>
      </c>
    </row>
    <row r="74" spans="1:11" x14ac:dyDescent="0.3">
      <c r="A74" s="1" t="s">
        <v>81</v>
      </c>
      <c r="C74" s="2">
        <v>12782</v>
      </c>
      <c r="D74" s="2">
        <v>5936</v>
      </c>
      <c r="E74" s="2">
        <f t="shared" si="6"/>
        <v>6846</v>
      </c>
      <c r="F74" s="2">
        <v>2386</v>
      </c>
      <c r="H74" s="2">
        <v>374</v>
      </c>
      <c r="I74" s="2">
        <f t="shared" si="7"/>
        <v>21478</v>
      </c>
      <c r="J74" s="2">
        <v>40751</v>
      </c>
      <c r="K74" s="6">
        <f t="shared" si="8"/>
        <v>0.52705455080856911</v>
      </c>
    </row>
    <row r="75" spans="1:11" x14ac:dyDescent="0.3">
      <c r="A75" s="1" t="s">
        <v>82</v>
      </c>
      <c r="C75" s="2">
        <v>10687</v>
      </c>
      <c r="D75" s="2">
        <v>7965</v>
      </c>
      <c r="E75" s="2">
        <f t="shared" si="6"/>
        <v>2722</v>
      </c>
      <c r="F75" s="2">
        <v>1578</v>
      </c>
      <c r="G75" s="2">
        <v>572</v>
      </c>
      <c r="I75" s="2">
        <f t="shared" si="7"/>
        <v>20802</v>
      </c>
      <c r="J75" s="2">
        <v>38755</v>
      </c>
      <c r="K75" s="6">
        <f t="shared" si="8"/>
        <v>0.53675654754225266</v>
      </c>
    </row>
    <row r="76" spans="1:11" x14ac:dyDescent="0.3">
      <c r="A76" s="1" t="s">
        <v>83</v>
      </c>
      <c r="C76" s="2">
        <v>10409</v>
      </c>
      <c r="D76" s="2">
        <v>6600</v>
      </c>
      <c r="E76" s="2">
        <f t="shared" si="6"/>
        <v>3809</v>
      </c>
      <c r="F76" s="2">
        <v>1327</v>
      </c>
      <c r="I76" s="2">
        <f t="shared" si="7"/>
        <v>18336</v>
      </c>
      <c r="J76" s="2">
        <v>37946</v>
      </c>
      <c r="K76" s="6">
        <f t="shared" si="8"/>
        <v>0.48321298687608705</v>
      </c>
    </row>
    <row r="77" spans="1:11" x14ac:dyDescent="0.3">
      <c r="A77" s="1" t="s">
        <v>84</v>
      </c>
      <c r="C77" s="2">
        <v>7447</v>
      </c>
      <c r="D77" s="2">
        <v>10234</v>
      </c>
      <c r="E77" s="2">
        <f t="shared" si="6"/>
        <v>-2787</v>
      </c>
      <c r="F77" s="2">
        <v>1055</v>
      </c>
      <c r="G77" s="2">
        <v>674</v>
      </c>
      <c r="H77" s="2">
        <v>45</v>
      </c>
      <c r="I77" s="2">
        <f t="shared" si="7"/>
        <v>19455</v>
      </c>
      <c r="J77" s="2">
        <v>38853</v>
      </c>
      <c r="K77" s="6">
        <f t="shared" si="8"/>
        <v>0.50073353409003163</v>
      </c>
    </row>
    <row r="78" spans="1:11" x14ac:dyDescent="0.3">
      <c r="A78" s="1" t="s">
        <v>85</v>
      </c>
      <c r="C78" s="2">
        <v>13845</v>
      </c>
      <c r="D78" s="2">
        <v>3942</v>
      </c>
      <c r="E78" s="2">
        <f t="shared" si="6"/>
        <v>9903</v>
      </c>
      <c r="F78" s="2">
        <v>2506</v>
      </c>
      <c r="H78" s="2">
        <v>738</v>
      </c>
      <c r="I78" s="2">
        <f t="shared" si="7"/>
        <v>21031</v>
      </c>
      <c r="J78" s="2">
        <v>42672</v>
      </c>
      <c r="K78" s="6">
        <f t="shared" si="8"/>
        <v>0.49285245594300714</v>
      </c>
    </row>
    <row r="79" spans="1:11" x14ac:dyDescent="0.3">
      <c r="A79" s="1" t="s">
        <v>85</v>
      </c>
      <c r="B79" s="7">
        <v>42402</v>
      </c>
      <c r="C79" s="2">
        <v>5627</v>
      </c>
      <c r="D79" s="2">
        <v>1056</v>
      </c>
      <c r="E79" s="2">
        <f t="shared" si="6"/>
        <v>4571</v>
      </c>
      <c r="F79" s="2">
        <v>2533</v>
      </c>
      <c r="H79" s="2">
        <v>140</v>
      </c>
      <c r="I79" s="2">
        <f t="shared" si="7"/>
        <v>9356</v>
      </c>
      <c r="J79" s="2">
        <v>40561</v>
      </c>
      <c r="K79" s="6">
        <f t="shared" si="8"/>
        <v>0.23066492443480191</v>
      </c>
    </row>
    <row r="80" spans="1:11" x14ac:dyDescent="0.3">
      <c r="A80" s="1" t="s">
        <v>86</v>
      </c>
      <c r="C80" s="2">
        <v>11499</v>
      </c>
      <c r="D80" s="2">
        <v>10436</v>
      </c>
      <c r="E80" s="2">
        <f t="shared" si="6"/>
        <v>1063</v>
      </c>
      <c r="F80" s="2">
        <v>1636</v>
      </c>
      <c r="G80" s="2">
        <v>392</v>
      </c>
      <c r="H80" s="2">
        <v>200</v>
      </c>
      <c r="I80" s="2">
        <f t="shared" si="7"/>
        <v>24163</v>
      </c>
      <c r="J80" s="2">
        <v>41091</v>
      </c>
      <c r="K80" s="6">
        <f t="shared" si="8"/>
        <v>0.58803630965418219</v>
      </c>
    </row>
    <row r="81" spans="1:12" x14ac:dyDescent="0.3">
      <c r="A81" s="1" t="s">
        <v>87</v>
      </c>
      <c r="C81" s="2">
        <v>14496</v>
      </c>
      <c r="D81" s="2">
        <v>5705</v>
      </c>
      <c r="E81" s="2">
        <f t="shared" si="6"/>
        <v>8791</v>
      </c>
      <c r="F81" s="2">
        <v>1667</v>
      </c>
      <c r="H81" s="2">
        <v>671</v>
      </c>
      <c r="I81" s="2">
        <f t="shared" si="7"/>
        <v>22539</v>
      </c>
      <c r="J81" s="2">
        <v>38095</v>
      </c>
      <c r="K81" s="6">
        <f t="shared" si="8"/>
        <v>0.59165244782779891</v>
      </c>
    </row>
    <row r="82" spans="1:12" x14ac:dyDescent="0.3">
      <c r="A82" s="1" t="s">
        <v>88</v>
      </c>
      <c r="C82" s="2">
        <v>10755</v>
      </c>
      <c r="D82" s="2">
        <v>5349</v>
      </c>
      <c r="E82" s="2">
        <f t="shared" si="6"/>
        <v>5406</v>
      </c>
      <c r="F82" s="2">
        <v>2156</v>
      </c>
      <c r="H82" s="2">
        <v>672</v>
      </c>
      <c r="I82" s="2">
        <f t="shared" si="7"/>
        <v>18932</v>
      </c>
      <c r="J82" s="2">
        <v>37609</v>
      </c>
      <c r="K82" s="6">
        <f t="shared" si="8"/>
        <v>0.50339014597569731</v>
      </c>
    </row>
    <row r="83" spans="1:12" x14ac:dyDescent="0.3">
      <c r="A83" s="1" t="s">
        <v>89</v>
      </c>
      <c r="C83" s="2">
        <v>9233</v>
      </c>
      <c r="D83" s="2">
        <v>12503</v>
      </c>
      <c r="E83" s="2">
        <f t="shared" si="6"/>
        <v>-3270</v>
      </c>
      <c r="F83" s="2">
        <v>1905</v>
      </c>
      <c r="G83" s="2">
        <v>3169</v>
      </c>
      <c r="H83" s="2">
        <v>169</v>
      </c>
      <c r="I83" s="2">
        <f t="shared" si="7"/>
        <v>26979</v>
      </c>
      <c r="J83" s="2">
        <v>47129</v>
      </c>
      <c r="K83" s="6">
        <f t="shared" si="8"/>
        <v>0.57245008381251461</v>
      </c>
    </row>
    <row r="84" spans="1:12" x14ac:dyDescent="0.3">
      <c r="A84" s="1" t="s">
        <v>90</v>
      </c>
      <c r="C84" s="2">
        <v>12697</v>
      </c>
      <c r="D84" s="2">
        <v>4386</v>
      </c>
      <c r="E84" s="2">
        <f t="shared" si="6"/>
        <v>8311</v>
      </c>
      <c r="F84" s="2">
        <v>8796</v>
      </c>
      <c r="H84" s="2">
        <v>131</v>
      </c>
      <c r="I84" s="2">
        <f t="shared" si="7"/>
        <v>26010</v>
      </c>
      <c r="J84" s="2">
        <v>44550</v>
      </c>
      <c r="K84" s="6">
        <f t="shared" si="8"/>
        <v>0.58383838383838382</v>
      </c>
    </row>
    <row r="85" spans="1:12" x14ac:dyDescent="0.3">
      <c r="A85" s="1" t="s">
        <v>91</v>
      </c>
      <c r="C85" s="2">
        <v>12350</v>
      </c>
      <c r="D85" s="2">
        <v>5055</v>
      </c>
      <c r="E85" s="2">
        <f t="shared" si="6"/>
        <v>7295</v>
      </c>
      <c r="F85" s="2">
        <v>5260</v>
      </c>
      <c r="I85" s="2">
        <f t="shared" si="7"/>
        <v>22665</v>
      </c>
      <c r="J85" s="2">
        <v>39275</v>
      </c>
      <c r="K85" s="6">
        <f t="shared" si="8"/>
        <v>0.57708465945257803</v>
      </c>
    </row>
    <row r="86" spans="1:12" x14ac:dyDescent="0.3">
      <c r="A86" s="1" t="s">
        <v>92</v>
      </c>
      <c r="C86" s="2">
        <v>5267</v>
      </c>
      <c r="D86" s="2">
        <v>15776</v>
      </c>
      <c r="E86" s="2">
        <f t="shared" si="6"/>
        <v>-10509</v>
      </c>
      <c r="G86" s="2">
        <v>1156</v>
      </c>
      <c r="H86" s="2">
        <v>1338</v>
      </c>
      <c r="I86" s="2">
        <f t="shared" si="7"/>
        <v>23537</v>
      </c>
      <c r="J86" s="2">
        <v>39246</v>
      </c>
      <c r="K86" s="6">
        <f t="shared" si="8"/>
        <v>0.59972990878051269</v>
      </c>
    </row>
    <row r="87" spans="1:12" x14ac:dyDescent="0.3">
      <c r="A87" s="1" t="s">
        <v>93</v>
      </c>
      <c r="C87" s="2">
        <v>6966</v>
      </c>
      <c r="D87" s="2">
        <v>11275</v>
      </c>
      <c r="E87" s="2">
        <f t="shared" si="6"/>
        <v>-4309</v>
      </c>
      <c r="F87" s="2">
        <v>2359</v>
      </c>
      <c r="G87" s="2">
        <v>653</v>
      </c>
      <c r="H87" s="2">
        <v>225</v>
      </c>
      <c r="I87" s="2">
        <f t="shared" si="7"/>
        <v>21478</v>
      </c>
      <c r="J87" s="2">
        <v>38053</v>
      </c>
      <c r="K87" s="6">
        <f t="shared" si="8"/>
        <v>0.56442330433868548</v>
      </c>
    </row>
    <row r="88" spans="1:12" x14ac:dyDescent="0.3">
      <c r="A88" s="1" t="s">
        <v>94</v>
      </c>
      <c r="C88" s="2">
        <v>6588</v>
      </c>
      <c r="D88" s="2">
        <v>12405</v>
      </c>
      <c r="E88" s="2">
        <f t="shared" si="6"/>
        <v>-5817</v>
      </c>
      <c r="G88" s="2">
        <v>2368</v>
      </c>
      <c r="I88" s="2">
        <f t="shared" si="7"/>
        <v>21361</v>
      </c>
      <c r="J88" s="2">
        <v>45389</v>
      </c>
      <c r="K88" s="6">
        <f t="shared" si="8"/>
        <v>0.47062063495560597</v>
      </c>
    </row>
    <row r="89" spans="1:12" x14ac:dyDescent="0.3">
      <c r="A89" s="1" t="s">
        <v>94</v>
      </c>
      <c r="B89" s="7">
        <v>74336</v>
      </c>
      <c r="C89" s="2">
        <v>5563</v>
      </c>
      <c r="D89" s="2">
        <v>11758</v>
      </c>
      <c r="E89" s="2">
        <f t="shared" si="6"/>
        <v>-6195</v>
      </c>
      <c r="G89" s="2">
        <v>1115</v>
      </c>
      <c r="H89" s="2">
        <v>330</v>
      </c>
      <c r="I89" s="2">
        <f t="shared" si="7"/>
        <v>18766</v>
      </c>
      <c r="J89" s="2">
        <v>46021</v>
      </c>
      <c r="K89" s="6">
        <f t="shared" si="8"/>
        <v>0.40777036570261405</v>
      </c>
    </row>
    <row r="91" spans="1:12" x14ac:dyDescent="0.3">
      <c r="A91" s="8" t="s">
        <v>96</v>
      </c>
    </row>
    <row r="92" spans="1:12" x14ac:dyDescent="0.3">
      <c r="A92" s="9" t="s">
        <v>98</v>
      </c>
    </row>
    <row r="93" spans="1:12" x14ac:dyDescent="0.3">
      <c r="A93" s="10" t="s">
        <v>97</v>
      </c>
    </row>
    <row r="94" spans="1:12" x14ac:dyDescent="0.3">
      <c r="L94" s="1" t="s">
        <v>100</v>
      </c>
    </row>
    <row r="95" spans="1:12" x14ac:dyDescent="0.3">
      <c r="L95" s="1" t="s">
        <v>99</v>
      </c>
    </row>
  </sheetData>
  <autoFilter ref="A1:K56"/>
  <sortState ref="A2:K151">
    <sortCondition ref="A1"/>
  </sortState>
  <pageMargins left="1.28" right="1.24" top="0.25" bottom="0.25" header="0.5" footer="0.5"/>
  <pageSetup scale="56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Hanne</dc:creator>
  <cp:lastModifiedBy>Norm Farrell</cp:lastModifiedBy>
  <cp:lastPrinted>2017-03-14T23:10:04Z</cp:lastPrinted>
  <dcterms:created xsi:type="dcterms:W3CDTF">2017-03-13T15:29:34Z</dcterms:created>
  <dcterms:modified xsi:type="dcterms:W3CDTF">2017-03-15T02:49:03Z</dcterms:modified>
</cp:coreProperties>
</file>